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uk2.sharepoint.com/sites/UUKiGrantsandContracts/Shared Documents/General/DSIT UK-Israel/2.Call 2/1.ApplicationPack/V2/"/>
    </mc:Choice>
  </mc:AlternateContent>
  <xr:revisionPtr revIDLastSave="0" documentId="8_{8FE51795-45BA-4991-B17F-1D24D4AB207E}" xr6:coauthVersionLast="47" xr6:coauthVersionMax="47" xr10:uidLastSave="{00000000-0000-0000-0000-000000000000}"/>
  <bookViews>
    <workbookView xWindow="780" yWindow="780" windowWidth="19005" windowHeight="11820" xr2:uid="{2A12A8F7-E5E8-40D2-A356-24EBC34C168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C27" i="1"/>
  <c r="D27" i="1"/>
  <c r="E27" i="1"/>
  <c r="E24" i="1"/>
  <c r="E25" i="1"/>
  <c r="D25" i="1"/>
  <c r="D26" i="1"/>
  <c r="D28" i="1"/>
  <c r="D29" i="1"/>
  <c r="D30" i="1"/>
  <c r="D31" i="1"/>
  <c r="C25" i="1"/>
  <c r="C26" i="1"/>
  <c r="C28" i="1"/>
  <c r="C29" i="1"/>
  <c r="C30" i="1"/>
  <c r="C31" i="1"/>
  <c r="D24" i="1"/>
  <c r="C24" i="1"/>
  <c r="E31" i="1"/>
  <c r="E30" i="1"/>
  <c r="E29" i="1"/>
  <c r="E28" i="1"/>
  <c r="E26" i="1"/>
  <c r="B14" i="1"/>
  <c r="F27" i="1" s="1"/>
  <c r="J27" i="1" s="1"/>
  <c r="K27" i="1" l="1"/>
  <c r="L27" i="1"/>
  <c r="F28" i="1"/>
  <c r="F25" i="1"/>
  <c r="F24" i="1"/>
  <c r="F31" i="1"/>
  <c r="J31" i="1"/>
  <c r="J28" i="1"/>
  <c r="J24" i="1"/>
  <c r="F30" i="1"/>
  <c r="J30" i="1" s="1"/>
  <c r="K28" i="1"/>
  <c r="F29" i="1"/>
  <c r="J29" i="1" s="1"/>
  <c r="J25" i="1"/>
  <c r="F26" i="1"/>
  <c r="J26" i="1" s="1"/>
  <c r="L28" i="1" l="1"/>
  <c r="K24" i="1"/>
  <c r="L24" i="1" s="1"/>
  <c r="K30" i="1"/>
  <c r="L30" i="1" s="1"/>
  <c r="K26" i="1"/>
  <c r="L26" i="1" s="1"/>
  <c r="K29" i="1"/>
  <c r="L29" i="1" s="1"/>
  <c r="K31" i="1"/>
  <c r="L31" i="1" s="1"/>
  <c r="K25" i="1"/>
  <c r="L25" i="1" s="1"/>
</calcChain>
</file>

<file path=xl/sharedStrings.xml><?xml version="1.0" encoding="utf-8"?>
<sst xmlns="http://schemas.openxmlformats.org/spreadsheetml/2006/main" count="33" uniqueCount="33">
  <si>
    <t>UK-Israel innovation researcher mobility scheme (call 2)</t>
  </si>
  <si>
    <t>Lead Higher Education Institution (UK) name:</t>
  </si>
  <si>
    <t>Please email completed form through to uk-israel-mobility@international.ac.uk by deadline of 3 November 2023</t>
  </si>
  <si>
    <t>Lead applicant:</t>
  </si>
  <si>
    <t>Total number of researchers/research related staff travelling :</t>
  </si>
  <si>
    <t>FLAT RATES AGREED per researcher/research related staff per month (unless otherwise indicated):</t>
  </si>
  <si>
    <t>Direct costs</t>
  </si>
  <si>
    <t>Flat rate costs</t>
  </si>
  <si>
    <r>
      <t>*</t>
    </r>
    <r>
      <rPr>
        <sz val="8"/>
        <color theme="1"/>
        <rFont val="Calibri"/>
      </rPr>
      <t>1</t>
    </r>
    <r>
      <rPr>
        <sz val="10"/>
        <color theme="1"/>
        <rFont val="Calibri"/>
      </rPr>
      <t xml:space="preserve"> Travel (flight and local UK and Israel), one off</t>
    </r>
    <r>
      <rPr>
        <sz val="10"/>
        <color theme="1"/>
        <rFont val="Calibri"/>
        <family val="2"/>
      </rPr>
      <t xml:space="preserve"> payment</t>
    </r>
  </si>
  <si>
    <r>
      <t>*</t>
    </r>
    <r>
      <rPr>
        <sz val="8"/>
        <color theme="1"/>
        <rFont val="Calibri"/>
      </rPr>
      <t xml:space="preserve">1 </t>
    </r>
    <r>
      <rPr>
        <sz val="10"/>
        <color theme="1"/>
        <rFont val="Calibri"/>
      </rPr>
      <t xml:space="preserve">Visa and associated costs, one off payment </t>
    </r>
  </si>
  <si>
    <t>Subsistence (month): Accommodation and local travel</t>
  </si>
  <si>
    <t>Subsistence (month): Living costs</t>
  </si>
  <si>
    <r>
      <rPr>
        <sz val="10"/>
        <color rgb="FF000000"/>
        <rFont val="Calibri"/>
      </rPr>
      <t>*</t>
    </r>
    <r>
      <rPr>
        <sz val="8"/>
        <color rgb="FF000000"/>
        <rFont val="Calibri"/>
      </rPr>
      <t>2</t>
    </r>
    <r>
      <rPr>
        <sz val="10"/>
        <color rgb="FF000000"/>
        <rFont val="Calibri"/>
      </rPr>
      <t xml:space="preserve"> Salary costs/teaching replacement: if applicable and for mobility of a minimum 3 months, one off payment</t>
    </r>
  </si>
  <si>
    <r>
      <t>*</t>
    </r>
    <r>
      <rPr>
        <sz val="9"/>
        <color rgb="FF000000"/>
        <rFont val="Calibri"/>
      </rPr>
      <t>3</t>
    </r>
    <r>
      <rPr>
        <sz val="10"/>
        <color rgb="FF000000"/>
        <rFont val="Calibri"/>
      </rPr>
      <t xml:space="preserve"> Dependant allowance (month)</t>
    </r>
  </si>
  <si>
    <r>
      <t>*</t>
    </r>
    <r>
      <rPr>
        <sz val="9"/>
        <color rgb="FF000000"/>
        <rFont val="Calibri"/>
      </rPr>
      <t xml:space="preserve">3 </t>
    </r>
    <r>
      <rPr>
        <sz val="10"/>
        <color rgb="FF000000"/>
        <rFont val="Calibri"/>
      </rPr>
      <t>Disability allowance  (month)</t>
    </r>
  </si>
  <si>
    <t xml:space="preserve">Indirect cost (contribution) </t>
  </si>
  <si>
    <t>set at 10% of direct costs</t>
  </si>
  <si>
    <r>
      <t>*</t>
    </r>
    <r>
      <rPr>
        <sz val="8"/>
        <color rgb="FF000000"/>
        <rFont val="Calibri"/>
      </rPr>
      <t>1</t>
    </r>
    <r>
      <rPr>
        <sz val="10"/>
        <color rgb="FF000000"/>
        <rFont val="Calibri"/>
      </rPr>
      <t xml:space="preserve"> : Initial travel and visa costs only applicable in month 1</t>
    </r>
  </si>
  <si>
    <r>
      <t>*</t>
    </r>
    <r>
      <rPr>
        <sz val="8"/>
        <color rgb="FF000000"/>
        <rFont val="Calibri"/>
      </rPr>
      <t>2</t>
    </r>
    <r>
      <rPr>
        <sz val="10"/>
        <color rgb="FF000000"/>
        <rFont val="Calibri"/>
      </rPr>
      <t xml:space="preserve"> : Only applicable to mobilities of &gt;= 3 months and if replacement teaching is required, one off payment</t>
    </r>
  </si>
  <si>
    <t>*3 : Only if applicable. Please refer to FAQs for guidance</t>
  </si>
  <si>
    <t>Researcher/research related staff 
(please state, from the options below, the role that is most appropriate and the name of the person travelling)
Researcher: MRes, PhD, post-doc, research assistant, fellow, lecturer, senior lecturer, reader, assistant professor, professor
Research related staff: technician, research manager, business manager</t>
  </si>
  <si>
    <r>
      <rPr>
        <b/>
        <sz val="10"/>
        <color rgb="FF000000"/>
        <rFont val="Calibri"/>
      </rPr>
      <t xml:space="preserve">Duration of Mobility (months) 
</t>
    </r>
    <r>
      <rPr>
        <b/>
        <sz val="10"/>
        <color rgb="FFC00000"/>
        <rFont val="Calibri"/>
      </rPr>
      <t>NB minimum 1 month and maximum 12 months per person. Must finish by 31 January 2025. If this is a new partnership, at least one person must be on mobility for minimum of 3 months</t>
    </r>
  </si>
  <si>
    <t>Travel  (one off payment)</t>
  </si>
  <si>
    <t xml:space="preserve">Visa (one off payment) </t>
  </si>
  <si>
    <t>Subsistence cost TOTAL (Accommodation and local travel)</t>
  </si>
  <si>
    <t>Subsistence cost TOTAL (Living costs)</t>
  </si>
  <si>
    <t>Replacement teaching cost TOTAL 
(if applicable and only allowable if mobility is 3 months or more = please add £5,000 one off payment)</t>
  </si>
  <si>
    <t>Dependant allowance (if applicable please add)</t>
  </si>
  <si>
    <t>Disability allowance (if applicable please add)</t>
  </si>
  <si>
    <t>Total for Mobility</t>
  </si>
  <si>
    <t>Indirect cost 
(10% total dirct costs)</t>
  </si>
  <si>
    <t xml:space="preserve">Total requested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</si>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</sst>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_-;\-* #,##0_-;_-* &quot;-&quot;??_-;_-@_-"/>
    <numFmt numFmtId="167" formatCode="_-* #,##0.0_-;\-* #,##0.0_-;_-* &quot;-&quot;?_-;_-@_-"/>
    <numFmt numFmtId="168" formatCode="_-&quot;£&quot;* #,##0_-;\-&quot;£&quot;* #,##0_-;_-&quot;£&quot;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</font>
    <font>
      <sz val="11"/>
      <color theme="1"/>
      <name val="Calibri"/>
    </font>
    <font>
      <b/>
      <sz val="10"/>
      <color theme="1"/>
      <name val="Calibri"/>
    </font>
    <font>
      <sz val="10"/>
      <color rgb="FFFF0000"/>
      <name val="Calibri"/>
    </font>
    <font>
      <sz val="10"/>
      <color theme="1"/>
      <name val="Calibri"/>
    </font>
    <font>
      <b/>
      <sz val="11"/>
      <color theme="1"/>
      <name val="Calibri"/>
    </font>
    <font>
      <sz val="8"/>
      <color theme="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name val="Calibri"/>
    </font>
    <font>
      <sz val="11"/>
      <color rgb="FFFF0000"/>
      <name val="Calibri"/>
    </font>
    <font>
      <b/>
      <u/>
      <sz val="10"/>
      <color theme="1"/>
      <name val="Calibri"/>
    </font>
    <font>
      <b/>
      <sz val="10"/>
      <color rgb="FF000000"/>
      <name val="Calibri"/>
    </font>
    <font>
      <b/>
      <sz val="10"/>
      <color rgb="FFC00000"/>
      <name val="Calibri"/>
    </font>
    <font>
      <b/>
      <sz val="10"/>
      <name val="Calibri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9"/>
      <color rgb="FF000000"/>
      <name val="Calibri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6" fontId="7" fillId="0" borderId="1" xfId="2" applyNumberFormat="1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166" fontId="12" fillId="0" borderId="1" xfId="2" applyNumberFormat="1" applyFont="1" applyBorder="1" applyAlignment="1">
      <alignment horizontal="left"/>
    </xf>
    <xf numFmtId="0" fontId="13" fillId="0" borderId="0" xfId="0" applyFont="1"/>
    <xf numFmtId="0" fontId="12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167" fontId="5" fillId="0" borderId="0" xfId="2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/>
    <xf numFmtId="166" fontId="5" fillId="0" borderId="0" xfId="0" applyNumberFormat="1" applyFont="1"/>
    <xf numFmtId="167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/>
    <xf numFmtId="168" fontId="7" fillId="0" borderId="1" xfId="1" applyNumberFormat="1" applyFont="1" applyBorder="1"/>
    <xf numFmtId="168" fontId="7" fillId="0" borderId="1" xfId="1" applyNumberFormat="1" applyFont="1" applyBorder="1" applyAlignment="1">
      <alignment wrapText="1"/>
    </xf>
    <xf numFmtId="168" fontId="7" fillId="0" borderId="1" xfId="1" applyNumberFormat="1" applyFont="1" applyFill="1" applyBorder="1" applyAlignment="1">
      <alignment wrapText="1"/>
    </xf>
    <xf numFmtId="168" fontId="5" fillId="0" borderId="1" xfId="1" applyNumberFormat="1" applyFont="1" applyBorder="1"/>
    <xf numFmtId="164" fontId="7" fillId="0" borderId="1" xfId="1" applyFont="1" applyBorder="1" applyAlignment="1">
      <alignment wrapText="1"/>
    </xf>
    <xf numFmtId="164" fontId="5" fillId="0" borderId="1" xfId="1" applyFont="1" applyFill="1" applyBorder="1" applyAlignment="1">
      <alignment wrapText="1"/>
    </xf>
    <xf numFmtId="164" fontId="5" fillId="0" borderId="1" xfId="0" applyNumberFormat="1" applyFont="1" applyBorder="1"/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1" xfId="0" applyFont="1" applyBorder="1" applyAlignment="1">
      <alignment horizontal="left"/>
    </xf>
    <xf numFmtId="0" fontId="20" fillId="0" borderId="0" xfId="0" applyFont="1"/>
    <xf numFmtId="168" fontId="21" fillId="0" borderId="1" xfId="1" applyNumberFormat="1" applyFont="1" applyBorder="1"/>
    <xf numFmtId="0" fontId="22" fillId="0" borderId="0" xfId="0" applyFont="1" applyAlignment="1">
      <alignment horizontal="center"/>
    </xf>
    <xf numFmtId="0" fontId="21" fillId="0" borderId="0" xfId="0" applyFont="1"/>
    <xf numFmtId="0" fontId="23" fillId="0" borderId="0" xfId="0" applyFont="1"/>
    <xf numFmtId="0" fontId="22" fillId="0" borderId="0" xfId="0" applyFont="1"/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1" fontId="7" fillId="0" borderId="2" xfId="0" applyNumberFormat="1" applyFont="1" applyBorder="1"/>
    <xf numFmtId="168" fontId="7" fillId="0" borderId="2" xfId="1" applyNumberFormat="1" applyFont="1" applyBorder="1"/>
    <xf numFmtId="168" fontId="21" fillId="0" borderId="2" xfId="1" applyNumberFormat="1" applyFont="1" applyBorder="1"/>
    <xf numFmtId="168" fontId="7" fillId="0" borderId="2" xfId="1" applyNumberFormat="1" applyFont="1" applyBorder="1" applyAlignment="1">
      <alignment wrapText="1"/>
    </xf>
    <xf numFmtId="168" fontId="7" fillId="0" borderId="2" xfId="1" applyNumberFormat="1" applyFont="1" applyFill="1" applyBorder="1" applyAlignment="1">
      <alignment wrapText="1"/>
    </xf>
    <xf numFmtId="168" fontId="5" fillId="0" borderId="2" xfId="1" applyNumberFormat="1" applyFont="1" applyBorder="1"/>
    <xf numFmtId="164" fontId="5" fillId="0" borderId="2" xfId="1" applyFont="1" applyFill="1" applyBorder="1" applyAlignment="1">
      <alignment wrapText="1"/>
    </xf>
    <xf numFmtId="0" fontId="7" fillId="0" borderId="3" xfId="0" applyFont="1" applyBorder="1" applyAlignment="1">
      <alignment horizontal="left"/>
    </xf>
    <xf numFmtId="1" fontId="7" fillId="0" borderId="3" xfId="0" applyNumberFormat="1" applyFont="1" applyBorder="1"/>
    <xf numFmtId="168" fontId="7" fillId="0" borderId="3" xfId="1" applyNumberFormat="1" applyFont="1" applyBorder="1"/>
    <xf numFmtId="168" fontId="21" fillId="0" borderId="3" xfId="1" applyNumberFormat="1" applyFont="1" applyBorder="1"/>
    <xf numFmtId="168" fontId="7" fillId="0" borderId="3" xfId="1" applyNumberFormat="1" applyFont="1" applyBorder="1" applyAlignment="1">
      <alignment wrapText="1"/>
    </xf>
    <xf numFmtId="168" fontId="7" fillId="0" borderId="3" xfId="1" applyNumberFormat="1" applyFont="1" applyFill="1" applyBorder="1" applyAlignment="1">
      <alignment wrapText="1"/>
    </xf>
    <xf numFmtId="168" fontId="5" fillId="0" borderId="3" xfId="1" applyNumberFormat="1" applyFont="1" applyBorder="1"/>
    <xf numFmtId="164" fontId="5" fillId="0" borderId="3" xfId="1" applyFont="1" applyFill="1" applyBorder="1" applyAlignment="1">
      <alignment wrapText="1"/>
    </xf>
    <xf numFmtId="0" fontId="7" fillId="0" borderId="4" xfId="0" applyFont="1" applyBorder="1" applyAlignment="1">
      <alignment horizontal="left"/>
    </xf>
    <xf numFmtId="1" fontId="7" fillId="0" borderId="4" xfId="0" applyNumberFormat="1" applyFont="1" applyBorder="1"/>
    <xf numFmtId="168" fontId="7" fillId="0" borderId="4" xfId="1" applyNumberFormat="1" applyFont="1" applyBorder="1"/>
    <xf numFmtId="168" fontId="21" fillId="0" borderId="4" xfId="1" applyNumberFormat="1" applyFont="1" applyBorder="1"/>
    <xf numFmtId="168" fontId="7" fillId="0" borderId="4" xfId="1" applyNumberFormat="1" applyFont="1" applyBorder="1" applyAlignment="1">
      <alignment wrapText="1"/>
    </xf>
    <xf numFmtId="168" fontId="7" fillId="0" borderId="4" xfId="1" applyNumberFormat="1" applyFont="1" applyFill="1" applyBorder="1" applyAlignment="1">
      <alignment wrapText="1"/>
    </xf>
    <xf numFmtId="168" fontId="5" fillId="0" borderId="4" xfId="1" applyNumberFormat="1" applyFont="1" applyBorder="1"/>
    <xf numFmtId="164" fontId="5" fillId="0" borderId="4" xfId="1" applyFont="1" applyFill="1" applyBorder="1" applyAlignment="1">
      <alignment wrapText="1"/>
    </xf>
    <xf numFmtId="166" fontId="27" fillId="0" borderId="1" xfId="2" applyNumberFormat="1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1120C-FB17-4341-BF50-AA68536FC7A7}">
  <dimension ref="A2:L36"/>
  <sheetViews>
    <sheetView tabSelected="1" zoomScaleNormal="100" workbookViewId="0">
      <selection activeCell="L34" sqref="L34"/>
    </sheetView>
  </sheetViews>
  <sheetFormatPr defaultRowHeight="15"/>
  <cols>
    <col min="1" max="1" width="48.7109375" style="2" customWidth="1"/>
    <col min="2" max="2" width="20.140625" style="2" customWidth="1"/>
    <col min="3" max="3" width="18.85546875" style="2" customWidth="1"/>
    <col min="4" max="4" width="15.42578125" style="2" customWidth="1"/>
    <col min="5" max="5" width="15.85546875" style="41" customWidth="1"/>
    <col min="6" max="6" width="14.28515625" style="2" customWidth="1"/>
    <col min="7" max="9" width="20" style="2" customWidth="1"/>
    <col min="10" max="10" width="12.42578125" style="2" customWidth="1"/>
    <col min="11" max="11" width="11.28515625" style="2" customWidth="1"/>
    <col min="12" max="12" width="12.5703125" style="2" customWidth="1"/>
    <col min="13" max="16384" width="9.140625" style="2"/>
  </cols>
  <sheetData>
    <row r="2" spans="1:6" s="1" customFormat="1">
      <c r="B2" s="69" t="s">
        <v>0</v>
      </c>
      <c r="C2" s="69"/>
      <c r="D2" s="69"/>
      <c r="E2" s="69"/>
      <c r="F2" s="69"/>
    </row>
    <row r="3" spans="1:6">
      <c r="B3" s="3"/>
      <c r="C3" s="3"/>
      <c r="D3" s="3"/>
      <c r="E3" s="38"/>
      <c r="F3" s="3"/>
    </row>
    <row r="4" spans="1:6" s="7" customFormat="1" ht="12.75">
      <c r="A4" s="4" t="s">
        <v>1</v>
      </c>
      <c r="B4" s="5"/>
      <c r="C4" s="6" t="s">
        <v>2</v>
      </c>
      <c r="E4" s="39"/>
    </row>
    <row r="5" spans="1:6" s="7" customFormat="1" ht="12.75">
      <c r="A5" s="4" t="s">
        <v>3</v>
      </c>
      <c r="B5" s="5"/>
      <c r="E5" s="39"/>
    </row>
    <row r="6" spans="1:6" s="7" customFormat="1" ht="12.75">
      <c r="A6" s="4" t="s">
        <v>4</v>
      </c>
      <c r="B6" s="5"/>
      <c r="E6" s="39"/>
    </row>
    <row r="7" spans="1:6">
      <c r="B7" s="3"/>
      <c r="C7" s="3"/>
      <c r="D7" s="3"/>
      <c r="E7" s="38"/>
      <c r="F7" s="3"/>
    </row>
    <row r="8" spans="1:6" s="8" customFormat="1" ht="26.25">
      <c r="A8" s="34" t="s">
        <v>5</v>
      </c>
      <c r="B8" s="5"/>
      <c r="E8" s="40"/>
    </row>
    <row r="9" spans="1:6">
      <c r="A9" s="7"/>
      <c r="B9" s="7"/>
    </row>
    <row r="10" spans="1:6">
      <c r="A10" s="9" t="s">
        <v>6</v>
      </c>
      <c r="B10" s="9" t="s">
        <v>7</v>
      </c>
    </row>
    <row r="11" spans="1:6">
      <c r="A11" s="35" t="s">
        <v>8</v>
      </c>
      <c r="B11" s="11">
        <v>1000</v>
      </c>
    </row>
    <row r="12" spans="1:6">
      <c r="A12" s="35" t="s">
        <v>9</v>
      </c>
      <c r="B12" s="11">
        <v>500</v>
      </c>
      <c r="C12" s="36"/>
    </row>
    <row r="13" spans="1:6">
      <c r="A13" s="35" t="s">
        <v>10</v>
      </c>
      <c r="B13" s="11">
        <v>2000</v>
      </c>
    </row>
    <row r="14" spans="1:6">
      <c r="A14" s="35" t="s">
        <v>11</v>
      </c>
      <c r="B14" s="11">
        <f>1500</f>
        <v>1500</v>
      </c>
    </row>
    <row r="15" spans="1:6" ht="39.6" customHeight="1">
      <c r="A15" s="12" t="s">
        <v>12</v>
      </c>
      <c r="B15" s="13">
        <v>5000</v>
      </c>
      <c r="C15" s="14"/>
      <c r="D15" s="14"/>
    </row>
    <row r="16" spans="1:6" ht="39.6" customHeight="1">
      <c r="A16" s="19" t="s">
        <v>13</v>
      </c>
      <c r="B16" s="68">
        <v>500</v>
      </c>
      <c r="C16" s="14"/>
      <c r="D16" s="14"/>
    </row>
    <row r="17" spans="1:12" ht="39.6" customHeight="1">
      <c r="A17" s="19" t="s">
        <v>14</v>
      </c>
      <c r="B17" s="68">
        <v>1000</v>
      </c>
      <c r="C17" s="14"/>
      <c r="D17" s="14"/>
    </row>
    <row r="18" spans="1:12" ht="25.5">
      <c r="A18" s="10" t="s">
        <v>15</v>
      </c>
      <c r="B18" s="15" t="s">
        <v>16</v>
      </c>
      <c r="C18" s="14"/>
      <c r="D18" s="14"/>
    </row>
    <row r="19" spans="1:12" s="7" customFormat="1" ht="14.45" customHeight="1">
      <c r="A19" s="16"/>
      <c r="B19" s="17"/>
      <c r="C19" s="18"/>
      <c r="D19" s="18"/>
      <c r="E19" s="42"/>
      <c r="F19" s="18"/>
      <c r="G19" s="18"/>
      <c r="H19" s="18"/>
      <c r="I19" s="18"/>
      <c r="J19" s="18"/>
      <c r="K19" s="18"/>
      <c r="L19" s="18"/>
    </row>
    <row r="20" spans="1:12" s="7" customFormat="1" ht="12.75">
      <c r="A20" s="19" t="s">
        <v>17</v>
      </c>
      <c r="B20" s="20"/>
      <c r="E20" s="39"/>
    </row>
    <row r="21" spans="1:12" s="7" customFormat="1" ht="12.75">
      <c r="A21" s="19" t="s">
        <v>18</v>
      </c>
      <c r="B21" s="21"/>
      <c r="E21" s="39"/>
    </row>
    <row r="22" spans="1:12" s="7" customFormat="1" ht="12.75">
      <c r="A22" s="7" t="s">
        <v>19</v>
      </c>
      <c r="E22" s="39"/>
    </row>
    <row r="23" spans="1:12" s="5" customFormat="1" ht="164.25" customHeight="1">
      <c r="A23" s="33" t="s">
        <v>20</v>
      </c>
      <c r="B23" s="22" t="s">
        <v>21</v>
      </c>
      <c r="C23" s="22" t="s">
        <v>22</v>
      </c>
      <c r="D23" s="22" t="s">
        <v>23</v>
      </c>
      <c r="E23" s="43" t="s">
        <v>24</v>
      </c>
      <c r="F23" s="24" t="s">
        <v>25</v>
      </c>
      <c r="G23" s="23" t="s">
        <v>26</v>
      </c>
      <c r="H23" s="24" t="s">
        <v>27</v>
      </c>
      <c r="I23" s="24" t="s">
        <v>28</v>
      </c>
      <c r="J23" s="22" t="s">
        <v>29</v>
      </c>
      <c r="K23" s="22" t="s">
        <v>30</v>
      </c>
      <c r="L23" s="22" t="s">
        <v>31</v>
      </c>
    </row>
    <row r="24" spans="1:12" s="7" customFormat="1" ht="12.75">
      <c r="A24" s="10">
        <v>1</v>
      </c>
      <c r="B24" s="25"/>
      <c r="C24" s="26" t="str">
        <f>IF(B24&gt;0, $B$11, "")</f>
        <v/>
      </c>
      <c r="D24" s="26" t="str">
        <f>IF(B24&gt;0, $B$12, "")</f>
        <v/>
      </c>
      <c r="E24" s="37">
        <f>(B13*B24)</f>
        <v>0</v>
      </c>
      <c r="F24" s="27">
        <f>B14*B24</f>
        <v>0</v>
      </c>
      <c r="G24" s="28"/>
      <c r="H24" s="28"/>
      <c r="I24" s="28"/>
      <c r="J24" s="29">
        <f>SUM(C24:I24)</f>
        <v>0</v>
      </c>
      <c r="K24" s="27">
        <f>0.1*J24</f>
        <v>0</v>
      </c>
      <c r="L24" s="31">
        <f>SUM(J24:K24)</f>
        <v>0</v>
      </c>
    </row>
    <row r="25" spans="1:12" s="7" customFormat="1" ht="12.75">
      <c r="A25" s="10">
        <v>2</v>
      </c>
      <c r="B25" s="25"/>
      <c r="C25" s="26" t="str">
        <f t="shared" ref="C25:C31" si="0">IF(B25&gt;0, $B$11, "")</f>
        <v/>
      </c>
      <c r="D25" s="26" t="str">
        <f t="shared" ref="D25:D31" si="1">IF(B25&gt;0, $B$12, "")</f>
        <v/>
      </c>
      <c r="E25" s="37">
        <f>(B13*B25)</f>
        <v>0</v>
      </c>
      <c r="F25" s="27">
        <f>B14*B25</f>
        <v>0</v>
      </c>
      <c r="G25" s="28"/>
      <c r="H25" s="28"/>
      <c r="I25" s="28"/>
      <c r="J25" s="29">
        <f t="shared" ref="J25:J31" si="2">SUM(C25:I25)</f>
        <v>0</v>
      </c>
      <c r="K25" s="27">
        <f t="shared" ref="K25:K31" si="3">0.1*J25</f>
        <v>0</v>
      </c>
      <c r="L25" s="31">
        <f t="shared" ref="L25:L31" si="4">SUM(J25:K25)</f>
        <v>0</v>
      </c>
    </row>
    <row r="26" spans="1:12" s="7" customFormat="1" ht="12.75">
      <c r="A26" s="10">
        <v>3</v>
      </c>
      <c r="B26" s="25"/>
      <c r="C26" s="26" t="str">
        <f t="shared" si="0"/>
        <v/>
      </c>
      <c r="D26" s="26" t="str">
        <f t="shared" si="1"/>
        <v/>
      </c>
      <c r="E26" s="37">
        <f>(B13*B26)</f>
        <v>0</v>
      </c>
      <c r="F26" s="27">
        <f>B14*B26</f>
        <v>0</v>
      </c>
      <c r="G26" s="28"/>
      <c r="H26" s="28"/>
      <c r="I26" s="28"/>
      <c r="J26" s="29">
        <f t="shared" si="2"/>
        <v>0</v>
      </c>
      <c r="K26" s="27">
        <f t="shared" si="3"/>
        <v>0</v>
      </c>
      <c r="L26" s="31">
        <f t="shared" si="4"/>
        <v>0</v>
      </c>
    </row>
    <row r="27" spans="1:12" s="7" customFormat="1" ht="12.75">
      <c r="A27" s="52">
        <v>4</v>
      </c>
      <c r="B27" s="53"/>
      <c r="C27" s="54" t="str">
        <f t="shared" si="0"/>
        <v/>
      </c>
      <c r="D27" s="54" t="str">
        <f t="shared" si="1"/>
        <v/>
      </c>
      <c r="E27" s="55">
        <f>(B13*B27)</f>
        <v>0</v>
      </c>
      <c r="F27" s="56">
        <f>B14*B27</f>
        <v>0</v>
      </c>
      <c r="G27" s="57"/>
      <c r="H27" s="57"/>
      <c r="I27" s="57"/>
      <c r="J27" s="58">
        <f t="shared" si="2"/>
        <v>0</v>
      </c>
      <c r="K27" s="56">
        <f t="shared" si="3"/>
        <v>0</v>
      </c>
      <c r="L27" s="59">
        <f t="shared" si="4"/>
        <v>0</v>
      </c>
    </row>
    <row r="28" spans="1:12" s="7" customFormat="1" ht="12.75">
      <c r="A28" s="44">
        <v>5</v>
      </c>
      <c r="B28" s="45"/>
      <c r="C28" s="46" t="str">
        <f t="shared" si="0"/>
        <v/>
      </c>
      <c r="D28" s="46" t="str">
        <f t="shared" si="1"/>
        <v/>
      </c>
      <c r="E28" s="47">
        <f>(B13*B28)</f>
        <v>0</v>
      </c>
      <c r="F28" s="48">
        <f>B14*B28</f>
        <v>0</v>
      </c>
      <c r="G28" s="49"/>
      <c r="H28" s="49"/>
      <c r="I28" s="49"/>
      <c r="J28" s="50">
        <f t="shared" si="2"/>
        <v>0</v>
      </c>
      <c r="K28" s="48">
        <f t="shared" si="3"/>
        <v>0</v>
      </c>
      <c r="L28" s="51">
        <f t="shared" si="4"/>
        <v>0</v>
      </c>
    </row>
    <row r="29" spans="1:12" s="7" customFormat="1" ht="12.75">
      <c r="A29" s="44">
        <v>6</v>
      </c>
      <c r="B29" s="45"/>
      <c r="C29" s="46" t="str">
        <f t="shared" si="0"/>
        <v/>
      </c>
      <c r="D29" s="46" t="str">
        <f t="shared" si="1"/>
        <v/>
      </c>
      <c r="E29" s="47">
        <f>(B13*B29)</f>
        <v>0</v>
      </c>
      <c r="F29" s="48">
        <f>B14*B29</f>
        <v>0</v>
      </c>
      <c r="G29" s="49"/>
      <c r="H29" s="49"/>
      <c r="I29" s="49"/>
      <c r="J29" s="50">
        <f t="shared" si="2"/>
        <v>0</v>
      </c>
      <c r="K29" s="48">
        <f t="shared" si="3"/>
        <v>0</v>
      </c>
      <c r="L29" s="51">
        <f t="shared" si="4"/>
        <v>0</v>
      </c>
    </row>
    <row r="30" spans="1:12" s="7" customFormat="1" ht="12.75">
      <c r="A30" s="60">
        <v>7</v>
      </c>
      <c r="B30" s="61"/>
      <c r="C30" s="62" t="str">
        <f t="shared" si="0"/>
        <v/>
      </c>
      <c r="D30" s="62" t="str">
        <f t="shared" si="1"/>
        <v/>
      </c>
      <c r="E30" s="63">
        <f>(B13*B30)</f>
        <v>0</v>
      </c>
      <c r="F30" s="64">
        <f>B14*B30</f>
        <v>0</v>
      </c>
      <c r="G30" s="65"/>
      <c r="H30" s="65"/>
      <c r="I30" s="65"/>
      <c r="J30" s="66">
        <f t="shared" si="2"/>
        <v>0</v>
      </c>
      <c r="K30" s="64">
        <f t="shared" si="3"/>
        <v>0</v>
      </c>
      <c r="L30" s="67">
        <f t="shared" si="4"/>
        <v>0</v>
      </c>
    </row>
    <row r="31" spans="1:12" s="7" customFormat="1" ht="12.75">
      <c r="A31" s="10">
        <v>8</v>
      </c>
      <c r="B31" s="25"/>
      <c r="C31" s="26" t="str">
        <f t="shared" si="0"/>
        <v/>
      </c>
      <c r="D31" s="26" t="str">
        <f t="shared" si="1"/>
        <v/>
      </c>
      <c r="E31" s="37">
        <f>(B13*B31)</f>
        <v>0</v>
      </c>
      <c r="F31" s="27">
        <f>B14*B31</f>
        <v>0</v>
      </c>
      <c r="G31" s="28"/>
      <c r="H31" s="28"/>
      <c r="I31" s="28"/>
      <c r="J31" s="29">
        <f t="shared" si="2"/>
        <v>0</v>
      </c>
      <c r="K31" s="27">
        <f t="shared" si="3"/>
        <v>0</v>
      </c>
      <c r="L31" s="31">
        <f t="shared" si="4"/>
        <v>0</v>
      </c>
    </row>
    <row r="32" spans="1:12" s="7" customFormat="1" ht="12.75">
      <c r="E32" s="39"/>
      <c r="F32" s="30"/>
    </row>
    <row r="33" spans="5:12" s="7" customFormat="1" ht="12.75">
      <c r="E33" s="39"/>
    </row>
    <row r="34" spans="5:12" s="7" customFormat="1" ht="12.75">
      <c r="E34" s="39"/>
      <c r="K34" s="4" t="s">
        <v>32</v>
      </c>
      <c r="L34" s="32">
        <f>SUM(L24:L31)</f>
        <v>0</v>
      </c>
    </row>
    <row r="35" spans="5:12" s="7" customFormat="1" ht="12.75">
      <c r="E35" s="39"/>
    </row>
    <row r="36" spans="5:12" s="7" customFormat="1" ht="12.75">
      <c r="E36" s="39"/>
    </row>
  </sheetData>
  <mergeCells count="1">
    <mergeCell ref="B2:F2"/>
  </mergeCells>
  <phoneticPr fontId="2" type="noConversion"/>
  <conditionalFormatting sqref="E24:E31">
    <cfRule type="cellIs" dxfId="0" priority="1" operator="greaterThan">
      <formula>5000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4caaad-067a-45b9-a9d2-83166a787c90" xsi:nil="true"/>
    <lcf76f155ced4ddcb4097134ff3c332f xmlns="995be618-4f81-4c59-ba08-5be33a9b792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155125DD846B46B82F962EF450E7C1" ma:contentTypeVersion="16" ma:contentTypeDescription="Create a new document." ma:contentTypeScope="" ma:versionID="e05122d29529a588be05ceb4acdad329">
  <xsd:schema xmlns:xsd="http://www.w3.org/2001/XMLSchema" xmlns:xs="http://www.w3.org/2001/XMLSchema" xmlns:p="http://schemas.microsoft.com/office/2006/metadata/properties" xmlns:ns2="995be618-4f81-4c59-ba08-5be33a9b7923" xmlns:ns3="9f4caaad-067a-45b9-a9d2-83166a787c90" targetNamespace="http://schemas.microsoft.com/office/2006/metadata/properties" ma:root="true" ma:fieldsID="2a489d89db14cbd3a088383dad24f33b" ns2:_="" ns3:_="">
    <xsd:import namespace="995be618-4f81-4c59-ba08-5be33a9b7923"/>
    <xsd:import namespace="9f4caaad-067a-45b9-a9d2-83166a787c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be618-4f81-4c59-ba08-5be33a9b7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8ed15f1-cae1-4000-a6f6-a911cad29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caaad-067a-45b9-a9d2-83166a787c9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7e5b5c8-c114-4c7e-b5fd-46f9518f9fe6}" ma:internalName="TaxCatchAll" ma:showField="CatchAllData" ma:web="9f4caaad-067a-45b9-a9d2-83166a787c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06F2CC-E583-4E70-AEE2-C980724A93E6}"/>
</file>

<file path=customXml/itemProps2.xml><?xml version="1.0" encoding="utf-8"?>
<ds:datastoreItem xmlns:ds="http://schemas.openxmlformats.org/officeDocument/2006/customXml" ds:itemID="{5912E1DD-FAC8-4209-98E2-805D37055378}"/>
</file>

<file path=customXml/itemProps3.xml><?xml version="1.0" encoding="utf-8"?>
<ds:datastoreItem xmlns:ds="http://schemas.openxmlformats.org/officeDocument/2006/customXml" ds:itemID="{E908A203-4AF9-4AEE-A941-4C4152130B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Punt</dc:creator>
  <cp:keywords/>
  <dc:description/>
  <cp:lastModifiedBy/>
  <cp:revision/>
  <dcterms:created xsi:type="dcterms:W3CDTF">2022-08-01T16:42:13Z</dcterms:created>
  <dcterms:modified xsi:type="dcterms:W3CDTF">2023-09-04T14:39:48Z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0x0101000F155125DD846B46B82F962EF450E7C1</vt:lpwstr>
  </property>
  <property fmtid="{D5CDD505-2E9C-101B-9397-08002B2CF9AE}" pid="3" name="MediaServiceImageTags">
    <vt:lpwstr/>
  </property>
</Properties>
</file>